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SheetTabs="0" xWindow="675" yWindow="120" windowWidth="11415" windowHeight="8235" activeTab="0"/>
  </bookViews>
  <sheets>
    <sheet name="Tableaux de nombres" sheetId="1" r:id="rId1"/>
  </sheets>
  <definedNames>
    <definedName name="a">#REF!</definedName>
    <definedName name="aprime">#REF!</definedName>
    <definedName name="atierce">#REF!</definedName>
    <definedName name="aux">#REF!</definedName>
    <definedName name="b">#REF!</definedName>
    <definedName name="bprime">#REF!</definedName>
    <definedName name="btierce">#REF!</definedName>
    <definedName name="carre33" localSheetId="0">'Tableaux de nombres'!$E$5:$G$7</definedName>
    <definedName name="carre33">#REF!</definedName>
    <definedName name="difficulté">#REF!</definedName>
    <definedName name="forM1">#REF!</definedName>
    <definedName name="form2">#REF!</definedName>
    <definedName name="form3">#REF!</definedName>
    <definedName name="forX1">#REF!</definedName>
    <definedName name="forX2">#REF!</definedName>
    <definedName name="forX3">#REF!</definedName>
    <definedName name="laliste">'Tableaux de nombres'!$Y$12:$Y$15</definedName>
    <definedName name="latable">#REF!</definedName>
    <definedName name="nivo1">#REF!</definedName>
    <definedName name="nivo2">#REF!</definedName>
    <definedName name="nivo3">#REF!</definedName>
    <definedName name="non_respect">'Tableaux de nombres'!$AD$17</definedName>
    <definedName name="numforme">#REF!</definedName>
    <definedName name="phi0">#REF!</definedName>
    <definedName name="signe1">#REF!</definedName>
    <definedName name="signe2">#REF!</definedName>
    <definedName name="signe3">#REF!</definedName>
    <definedName name="x">#REF!</definedName>
    <definedName name="y">#REF!</definedName>
    <definedName name="_xlnm.Print_Area" localSheetId="0">'Tableaux de nombres'!$B$3:$S$18</definedName>
  </definedNames>
  <calcPr fullCalcOnLoad="1"/>
</workbook>
</file>

<file path=xl/sharedStrings.xml><?xml version="1.0" encoding="utf-8"?>
<sst xmlns="http://schemas.openxmlformats.org/spreadsheetml/2006/main" count="27" uniqueCount="18">
  <si>
    <t>Pour voir une solution possible (pendant 5 secondes) appuie sur la combinaison de touches :</t>
  </si>
  <si>
    <t>[Ctrl]+m</t>
  </si>
  <si>
    <t>[Ctrl]+r</t>
  </si>
  <si>
    <t>Pour tout reprendre à zéro appuie sur la combinaison de touches :</t>
  </si>
  <si>
    <t>Pas touche !</t>
  </si>
  <si>
    <t>¤ L'ordinateur gère les calculs immédiats et pointe les erreurs les plus flagrantes.</t>
  </si>
  <si>
    <t>¤ On permet ainsi à l'enfant de se concentrer uniquement sur une stratégie efficace de recherche d'une solution.</t>
  </si>
  <si>
    <t>pas touche !</t>
  </si>
  <si>
    <t>¤ Source : André Béthermin, Arras 2000, repris par F. Boule</t>
  </si>
  <si>
    <t>+</t>
  </si>
  <si>
    <t>Tableaux de Nombres 2x2
d'après A. Bethermin
Arras 2000</t>
  </si>
  <si>
    <t>Bethermin</t>
  </si>
  <si>
    <t>=</t>
  </si>
  <si>
    <t>||</t>
  </si>
  <si>
    <t>laliste</t>
  </si>
  <si>
    <t>Pour valider une saisie, n'oublie pas d'appuyer sur la touche [Entrée].</t>
  </si>
  <si>
    <t>Danger : ne pas toucher à la structure de la feuille sous peine de la rendre inopérante !</t>
  </si>
  <si>
    <t>A toi de disposer dans les cases bleutées ci-contre les 4 entiers indiqués dans la liste ci-dessus pour que les sommes des lignes et des colonnes soient justes.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</si>
</sst>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24"/>
      <name val="Arial"/>
      <family val="2"/>
    </font>
    <font>
      <sz val="16"/>
      <name val="Arial"/>
      <family val="2"/>
    </font>
    <font>
      <sz val="24"/>
      <color indexed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51"/>
      <name val="Geneva"/>
      <family val="0"/>
    </font>
    <font>
      <b/>
      <sz val="8"/>
      <color indexed="51"/>
      <name val="Geneva"/>
      <family val="0"/>
    </font>
    <font>
      <b/>
      <sz val="12"/>
      <color indexed="42"/>
      <name val="Arial"/>
      <family val="2"/>
    </font>
    <font>
      <b/>
      <sz val="12"/>
      <color indexed="52"/>
      <name val="Arial"/>
      <family val="2"/>
    </font>
    <font>
      <b/>
      <sz val="18"/>
      <color indexed="53"/>
      <name val="Wingdings"/>
      <family val="0"/>
    </font>
    <font>
      <b/>
      <sz val="18"/>
      <color indexed="1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sz val="10"/>
      <name val="Arial"/>
      <family val="0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/>
      <top style="double"/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left"/>
    </xf>
    <xf numFmtId="0" fontId="0" fillId="2" borderId="0" xfId="0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15" fillId="3" borderId="0" xfId="0" applyFont="1" applyFill="1" applyAlignment="1">
      <alignment/>
    </xf>
    <xf numFmtId="0" fontId="0" fillId="4" borderId="13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9" xfId="0" applyFill="1" applyBorder="1" applyAlignment="1">
      <alignment/>
    </xf>
    <xf numFmtId="0" fontId="12" fillId="4" borderId="20" xfId="0" applyFont="1" applyFill="1" applyBorder="1" applyAlignment="1">
      <alignment/>
    </xf>
    <xf numFmtId="0" fontId="16" fillId="4" borderId="0" xfId="0" applyFont="1" applyFill="1" applyBorder="1" applyAlignment="1">
      <alignment horizont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0" fillId="2" borderId="12" xfId="0" applyFill="1" applyBorder="1" applyAlignment="1">
      <alignment/>
    </xf>
    <xf numFmtId="0" fontId="17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1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7" fillId="3" borderId="20" xfId="0" applyFont="1" applyFill="1" applyBorder="1" applyAlignment="1">
      <alignment/>
    </xf>
    <xf numFmtId="0" fontId="7" fillId="3" borderId="19" xfId="0" applyFont="1" applyFill="1" applyBorder="1" applyAlignment="1">
      <alignment/>
    </xf>
    <xf numFmtId="0" fontId="17" fillId="3" borderId="17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8" fillId="3" borderId="0" xfId="0" applyFont="1" applyFill="1" applyAlignment="1">
      <alignment/>
    </xf>
    <xf numFmtId="0" fontId="12" fillId="2" borderId="12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6" fillId="2" borderId="24" xfId="0" applyFont="1" applyFill="1" applyBorder="1" applyAlignment="1" quotePrefix="1">
      <alignment horizontal="center" vertical="center"/>
    </xf>
    <xf numFmtId="0" fontId="6" fillId="2" borderId="22" xfId="0" applyFont="1" applyFill="1" applyBorder="1" applyAlignment="1" quotePrefix="1">
      <alignment horizontal="center" vertical="center"/>
    </xf>
    <xf numFmtId="0" fontId="6" fillId="2" borderId="23" xfId="0" applyFont="1" applyFill="1" applyBorder="1" applyAlignment="1" quotePrefix="1">
      <alignment horizontal="center" vertical="center"/>
    </xf>
    <xf numFmtId="0" fontId="6" fillId="2" borderId="25" xfId="0" applyFont="1" applyFill="1" applyBorder="1" applyAlignment="1" quotePrefix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left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1" fontId="17" fillId="6" borderId="0" xfId="0" applyNumberFormat="1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2" borderId="8" xfId="0" applyFill="1" applyBorder="1" applyAlignment="1">
      <alignment/>
    </xf>
    <xf numFmtId="0" fontId="17" fillId="3" borderId="13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21" fillId="3" borderId="14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22" fillId="3" borderId="16" xfId="0" applyFont="1" applyFill="1" applyBorder="1" applyAlignment="1" applyProtection="1">
      <alignment horizontal="center"/>
      <protection locked="0"/>
    </xf>
    <xf numFmtId="0" fontId="22" fillId="3" borderId="19" xfId="0" applyFont="1" applyFill="1" applyBorder="1" applyAlignment="1" applyProtection="1">
      <alignment horizontal="center"/>
      <protection locked="0"/>
    </xf>
    <xf numFmtId="0" fontId="0" fillId="3" borderId="30" xfId="0" applyFill="1" applyBorder="1" applyAlignment="1">
      <alignment/>
    </xf>
    <xf numFmtId="0" fontId="14" fillId="3" borderId="0" xfId="0" applyFont="1" applyFill="1" applyAlignment="1">
      <alignment/>
    </xf>
    <xf numFmtId="0" fontId="25" fillId="2" borderId="0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13" fillId="2" borderId="12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/>
    </xf>
    <xf numFmtId="0" fontId="20" fillId="2" borderId="31" xfId="0" applyFont="1" applyFill="1" applyBorder="1" applyAlignment="1" applyProtection="1">
      <alignment horizontal="center" vertical="center"/>
      <protection locked="0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23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D89"/>
  <sheetViews>
    <sheetView showGridLines="0" showRowColHeaders="0" showZeros="0" tabSelected="1" showOutlineSymbols="0" workbookViewId="0" topLeftCell="A1">
      <selection activeCell="K11" sqref="K11"/>
    </sheetView>
  </sheetViews>
  <sheetFormatPr defaultColWidth="11.00390625" defaultRowHeight="12.75"/>
  <cols>
    <col min="1" max="1" width="3.25390625" style="0" customWidth="1"/>
    <col min="2" max="2" width="39.125" style="0" customWidth="1"/>
    <col min="3" max="3" width="6.875" style="0" customWidth="1"/>
    <col min="4" max="4" width="3.75390625" style="0" customWidth="1"/>
    <col min="5" max="5" width="7.00390625" style="0" customWidth="1"/>
    <col min="6" max="7" width="7.00390625" style="0" bestFit="1" customWidth="1"/>
    <col min="8" max="8" width="3.625" style="0" customWidth="1"/>
    <col min="9" max="9" width="3.75390625" style="0" bestFit="1" customWidth="1"/>
    <col min="10" max="10" width="7.00390625" style="1" customWidth="1"/>
    <col min="11" max="11" width="7.00390625" style="0" customWidth="1"/>
    <col min="12" max="12" width="49.375" style="2" customWidth="1"/>
    <col min="13" max="14" width="2.625" style="0" customWidth="1"/>
    <col min="15" max="15" width="19.00390625" style="0" customWidth="1"/>
    <col min="16" max="16" width="19.375" style="0" customWidth="1"/>
    <col min="17" max="17" width="35.75390625" style="0" customWidth="1"/>
    <col min="18" max="18" width="23.375" style="31" customWidth="1"/>
    <col min="19" max="19" width="6.75390625" style="0" customWidth="1"/>
    <col min="21" max="21" width="3.125" style="31" customWidth="1"/>
    <col min="22" max="22" width="11.375" style="31" customWidth="1"/>
    <col min="23" max="23" width="8.75390625" style="31" customWidth="1"/>
    <col min="24" max="80" width="11.375" style="31" customWidth="1"/>
  </cols>
  <sheetData>
    <row r="1" spans="1:28" ht="14.25" thickBot="1" thickTop="1">
      <c r="A1" s="23"/>
      <c r="M1" s="23"/>
      <c r="N1" s="31"/>
      <c r="O1" s="31"/>
      <c r="P1" s="31"/>
      <c r="Q1" s="31"/>
      <c r="S1" s="31"/>
      <c r="T1" s="31"/>
      <c r="Z1" s="41"/>
      <c r="AA1" s="42"/>
      <c r="AB1" s="43"/>
    </row>
    <row r="2" spans="1:28" ht="9.75" customHeight="1" thickBot="1" thickTop="1">
      <c r="A2" s="23"/>
      <c r="B2" s="21"/>
      <c r="C2" s="26"/>
      <c r="D2" s="26"/>
      <c r="E2" s="26"/>
      <c r="F2" s="26"/>
      <c r="G2" s="26"/>
      <c r="H2" s="26"/>
      <c r="I2" s="26"/>
      <c r="J2" s="27"/>
      <c r="K2" s="26"/>
      <c r="L2" s="22"/>
      <c r="M2" s="23"/>
      <c r="N2" s="31"/>
      <c r="O2" s="31"/>
      <c r="P2" s="31"/>
      <c r="Q2" s="31"/>
      <c r="S2" s="31"/>
      <c r="T2" s="31"/>
      <c r="Z2" s="44"/>
      <c r="AA2" s="49" t="s">
        <v>11</v>
      </c>
      <c r="AB2" s="45"/>
    </row>
    <row r="3" spans="1:28" ht="31.5" thickBot="1" thickTop="1">
      <c r="A3" s="23"/>
      <c r="B3" s="110" t="s">
        <v>17</v>
      </c>
      <c r="C3" s="15"/>
      <c r="D3" s="115" t="str">
        <f>AC12&amp;" , "&amp;AC13&amp;" , "&amp;AC14&amp;" , "&amp;AC15</f>
        <v>8 , 9 , 13 , 14</v>
      </c>
      <c r="E3" s="116"/>
      <c r="F3" s="116"/>
      <c r="G3" s="116"/>
      <c r="H3" s="116"/>
      <c r="I3" s="116"/>
      <c r="J3" s="116"/>
      <c r="K3" s="83"/>
      <c r="L3" s="113" t="s">
        <v>10</v>
      </c>
      <c r="M3" s="23"/>
      <c r="N3" s="31"/>
      <c r="O3" s="31"/>
      <c r="P3" s="31"/>
      <c r="Q3" s="31"/>
      <c r="S3" s="31"/>
      <c r="T3" s="31"/>
      <c r="Z3" s="46"/>
      <c r="AA3" s="48" t="s">
        <v>7</v>
      </c>
      <c r="AB3" s="47"/>
    </row>
    <row r="4" spans="1:20" ht="31.5" thickBot="1" thickTop="1">
      <c r="A4" s="23"/>
      <c r="B4" s="112"/>
      <c r="C4" s="28"/>
      <c r="D4" s="84"/>
      <c r="E4" s="84"/>
      <c r="F4" s="84"/>
      <c r="G4" s="84"/>
      <c r="H4" s="84"/>
      <c r="I4" s="84"/>
      <c r="J4" s="85"/>
      <c r="K4" s="85"/>
      <c r="L4" s="113"/>
      <c r="M4" s="23"/>
      <c r="N4" s="31"/>
      <c r="O4" s="31"/>
      <c r="P4" s="31"/>
      <c r="Q4" s="31"/>
      <c r="S4" s="31"/>
      <c r="T4" s="31"/>
    </row>
    <row r="5" spans="1:27" ht="30.75" thickBot="1">
      <c r="A5" s="23"/>
      <c r="B5" s="112"/>
      <c r="C5" s="28"/>
      <c r="D5" s="73"/>
      <c r="E5" s="50"/>
      <c r="F5" s="53" t="s">
        <v>9</v>
      </c>
      <c r="G5" s="50"/>
      <c r="H5" s="80" t="s">
        <v>12</v>
      </c>
      <c r="I5" s="109" t="str">
        <f>IF(COUNTIF(E5:G5,"&gt;0")&lt;2,"?","=")</f>
        <v>?</v>
      </c>
      <c r="J5" s="71">
        <f>E15+G15</f>
        <v>22</v>
      </c>
      <c r="K5" s="81">
        <f>IF(COUNTIF(E5:J5,"&gt;0")=3,IF(E5+G5&lt;&gt;J5,"Û",""),"")</f>
      </c>
      <c r="L5" s="82">
        <f>IF(COUNTIF(E5:J5,"&gt;0")=3,IF(E5+G5&lt;&gt;J5,"Egalité de cette ligne non vérifiée !",""),"")</f>
      </c>
      <c r="M5" s="23"/>
      <c r="N5" s="31"/>
      <c r="O5" s="31"/>
      <c r="P5" s="31"/>
      <c r="Q5" s="31"/>
      <c r="S5" s="31"/>
      <c r="T5" s="31"/>
      <c r="Y5" s="69">
        <v>14</v>
      </c>
      <c r="Z5" s="69"/>
      <c r="AA5" s="69">
        <v>16</v>
      </c>
    </row>
    <row r="6" spans="1:27" ht="30.75" thickBot="1">
      <c r="A6" s="23"/>
      <c r="B6" s="112"/>
      <c r="C6" s="28"/>
      <c r="D6" s="73"/>
      <c r="E6" s="51" t="s">
        <v>9</v>
      </c>
      <c r="F6" s="55"/>
      <c r="G6" s="52" t="s">
        <v>9</v>
      </c>
      <c r="H6" s="73"/>
      <c r="I6" s="73"/>
      <c r="J6" s="71"/>
      <c r="K6" s="71"/>
      <c r="L6" s="70"/>
      <c r="M6" s="23"/>
      <c r="N6" s="31"/>
      <c r="O6" s="31"/>
      <c r="P6" s="31"/>
      <c r="Q6" s="31"/>
      <c r="S6" s="31"/>
      <c r="T6" s="31"/>
      <c r="Y6" s="69"/>
      <c r="Z6" s="69"/>
      <c r="AA6" s="69"/>
    </row>
    <row r="7" spans="1:27" ht="30.75" thickBot="1">
      <c r="A7" s="23"/>
      <c r="B7" s="112"/>
      <c r="C7" s="28"/>
      <c r="D7" s="73"/>
      <c r="E7" s="50"/>
      <c r="F7" s="54" t="s">
        <v>9</v>
      </c>
      <c r="G7" s="50"/>
      <c r="H7" s="80" t="s">
        <v>12</v>
      </c>
      <c r="I7" s="109" t="str">
        <f>IF(COUNTIF(E7:G7,"&gt;0")&lt;2,"?","=")</f>
        <v>?</v>
      </c>
      <c r="J7" s="71">
        <f>E17+G17</f>
        <v>22</v>
      </c>
      <c r="K7" s="87">
        <f>IF(COUNTIF(E7:J7,"&gt;0")=3,IF(E7+G7&lt;&gt;J7,"Û",""),"")</f>
      </c>
      <c r="L7" s="82">
        <f>IF(COUNTIF(E7:J7,"&gt;0")=3,IF(E7+G7&lt;&gt;J7,"Egalité de cette ligne non vérifiée !",""),"")</f>
      </c>
      <c r="M7" s="23"/>
      <c r="N7" s="31"/>
      <c r="O7" s="31"/>
      <c r="P7" s="31"/>
      <c r="Q7" s="31"/>
      <c r="S7" s="31"/>
      <c r="T7" s="31"/>
      <c r="Y7" s="69">
        <v>8</v>
      </c>
      <c r="Z7" s="69"/>
      <c r="AA7" s="69">
        <v>1</v>
      </c>
    </row>
    <row r="8" spans="1:20" ht="21" customHeight="1">
      <c r="A8" s="23"/>
      <c r="B8" s="111" t="s">
        <v>0</v>
      </c>
      <c r="C8" s="4"/>
      <c r="D8" s="73"/>
      <c r="E8" s="88" t="s">
        <v>13</v>
      </c>
      <c r="F8" s="74"/>
      <c r="G8" s="88" t="s">
        <v>13</v>
      </c>
      <c r="H8" s="73"/>
      <c r="I8" s="73"/>
      <c r="J8" s="71"/>
      <c r="K8" s="71"/>
      <c r="L8" s="70"/>
      <c r="M8" s="23"/>
      <c r="N8" s="31"/>
      <c r="O8" s="31"/>
      <c r="P8" s="31"/>
      <c r="Q8" s="31"/>
      <c r="S8" s="31"/>
      <c r="T8" s="31"/>
    </row>
    <row r="9" spans="1:20" ht="27.75" customHeight="1">
      <c r="A9" s="23"/>
      <c r="B9" s="111"/>
      <c r="C9" s="4"/>
      <c r="D9" s="73"/>
      <c r="E9" s="88" t="str">
        <f>IF(COUNTIF(E5:E7,"&gt;0")&lt;2,"?","||")</f>
        <v>?</v>
      </c>
      <c r="F9" s="74"/>
      <c r="G9" s="88" t="str">
        <f>IF(COUNTIF(G5:G7,"&gt;0")&lt;2,"?","||")</f>
        <v>?</v>
      </c>
      <c r="H9" s="73"/>
      <c r="I9" s="73"/>
      <c r="J9" s="71"/>
      <c r="K9" s="23"/>
      <c r="L9" s="119">
        <f>IF(non_respect,"Saisie erronée! On ne peut utiliser que les nombres de la liste ...",IF(AND(E5=E15,G5=G15,E7=E17,G7=G17),"Bravo !",""))</f>
      </c>
      <c r="M9" s="23"/>
      <c r="N9" s="31"/>
      <c r="O9" s="31"/>
      <c r="P9" s="31"/>
      <c r="Q9" s="31"/>
      <c r="S9" s="31"/>
      <c r="T9" s="31"/>
    </row>
    <row r="10" spans="1:20" ht="30.75" customHeight="1" thickBot="1">
      <c r="A10" s="23"/>
      <c r="B10" s="111"/>
      <c r="C10" s="4"/>
      <c r="D10" s="73"/>
      <c r="E10" s="74">
        <f>E15+E17</f>
        <v>27</v>
      </c>
      <c r="F10" s="74"/>
      <c r="G10" s="74">
        <f>G15+G17</f>
        <v>17</v>
      </c>
      <c r="H10" s="73"/>
      <c r="I10" s="73"/>
      <c r="J10" s="71"/>
      <c r="K10" s="23"/>
      <c r="L10" s="120"/>
      <c r="M10" s="23"/>
      <c r="N10" s="31"/>
      <c r="O10" s="31"/>
      <c r="P10" s="31"/>
      <c r="Q10" s="31"/>
      <c r="S10" s="31"/>
      <c r="T10" s="31"/>
    </row>
    <row r="11" spans="1:29" ht="31.5" thickBot="1" thickTop="1">
      <c r="A11" s="23"/>
      <c r="B11" s="18" t="s">
        <v>1</v>
      </c>
      <c r="C11" s="4"/>
      <c r="D11" s="73"/>
      <c r="E11" s="87">
        <f>IF(COUNTIF(E5:E10,"&gt;0")=3,IF(E5+E7&lt;&gt;E10,"Ý",""),"")</f>
      </c>
      <c r="F11" s="72"/>
      <c r="G11" s="87">
        <f>IF(COUNTIF(G5:G10,"&gt;0")=3,IF(G5+G7&lt;&gt;G10,"Ý",""),"")</f>
      </c>
      <c r="H11" s="72"/>
      <c r="I11" s="72"/>
      <c r="J11" s="71"/>
      <c r="K11" s="71"/>
      <c r="L11" s="75"/>
      <c r="M11" s="23"/>
      <c r="N11" s="31"/>
      <c r="O11" s="31"/>
      <c r="P11" s="31"/>
      <c r="Q11" s="31"/>
      <c r="S11" s="35"/>
      <c r="T11" s="114" t="s">
        <v>4</v>
      </c>
      <c r="U11" s="114"/>
      <c r="V11" s="114"/>
      <c r="W11" s="60"/>
      <c r="Y11" s="66" t="s">
        <v>14</v>
      </c>
      <c r="Z11" s="107"/>
      <c r="AA11" s="117" t="s">
        <v>4</v>
      </c>
      <c r="AB11" s="117"/>
      <c r="AC11" s="118"/>
    </row>
    <row r="12" spans="1:29" ht="22.5" customHeight="1" thickTop="1">
      <c r="A12" s="23"/>
      <c r="B12" s="121" t="s">
        <v>15</v>
      </c>
      <c r="C12" s="4"/>
      <c r="D12" s="73"/>
      <c r="E12" s="87">
        <f>IF(COUNTIF(E5:E10,"&gt;0")=3,IF(E5+E7&lt;&gt;E10,"Ý",""),"")</f>
      </c>
      <c r="F12" s="86"/>
      <c r="G12" s="86">
        <f>IF(COUNTIF(G5:G10,"&gt;0")=3,IF(G5+G7&lt;&gt;G10,"Egalité de cette colonne non vérifiée !",""),"")</f>
      </c>
      <c r="H12" s="73"/>
      <c r="I12" s="73"/>
      <c r="J12" s="71"/>
      <c r="K12" s="73"/>
      <c r="L12" s="75"/>
      <c r="M12" s="23"/>
      <c r="N12" s="31"/>
      <c r="O12" s="31"/>
      <c r="P12" s="31"/>
      <c r="Q12" s="31"/>
      <c r="S12" s="37"/>
      <c r="T12" s="58">
        <f ca="1">INT((10+RAND()*199)/10)</f>
        <v>9</v>
      </c>
      <c r="U12" s="59"/>
      <c r="V12" s="58">
        <f ca="1">INT((10+RAND()*199)/10)</f>
        <v>5</v>
      </c>
      <c r="W12" s="62"/>
      <c r="Y12" s="67">
        <f>E15</f>
        <v>13</v>
      </c>
      <c r="Z12" s="95">
        <f>IF(Y12&lt;Y13,Y12,Y13)</f>
        <v>9</v>
      </c>
      <c r="AA12" s="96">
        <f>Z12</f>
        <v>9</v>
      </c>
      <c r="AB12" s="96">
        <f>IF(AA12&lt;AA13,AA12,AA13)</f>
        <v>8</v>
      </c>
      <c r="AC12" s="97">
        <f>AB12</f>
        <v>8</v>
      </c>
    </row>
    <row r="13" spans="1:29" ht="17.25" customHeight="1">
      <c r="A13" s="23"/>
      <c r="B13" s="121"/>
      <c r="C13" s="4"/>
      <c r="D13" s="73"/>
      <c r="E13" s="86">
        <f>IF(COUNTIF(E5:E10,"&gt;0")=3,IF(E5+E7&lt;&gt;E10,"Egalité de cette colonne non vérifiée !",""),"")</f>
      </c>
      <c r="F13" s="86"/>
      <c r="G13" s="71"/>
      <c r="H13" s="73"/>
      <c r="I13" s="73"/>
      <c r="J13" s="71"/>
      <c r="K13" s="73"/>
      <c r="L13" s="75"/>
      <c r="M13" s="23"/>
      <c r="N13" s="31"/>
      <c r="O13" s="31"/>
      <c r="P13" s="31"/>
      <c r="Q13" s="31"/>
      <c r="S13" s="37"/>
      <c r="T13" s="58"/>
      <c r="U13" s="59"/>
      <c r="V13" s="58"/>
      <c r="W13" s="62"/>
      <c r="Y13" s="67">
        <f>G15</f>
        <v>9</v>
      </c>
      <c r="Z13" s="61">
        <f>IF(Y13&lt;Y12,Y12,Y13)</f>
        <v>13</v>
      </c>
      <c r="AA13" s="98">
        <f>IF(Z13&lt;Z14,Z13,Z14)</f>
        <v>8</v>
      </c>
      <c r="AB13" s="98">
        <f>IF(AA13&lt;AA12,AA12,AA13)</f>
        <v>9</v>
      </c>
      <c r="AC13" s="99">
        <f>IF(AB13&lt;AB14,AB13,AB14)</f>
        <v>9</v>
      </c>
    </row>
    <row r="14" spans="1:29" ht="17.25" customHeight="1">
      <c r="A14" s="23"/>
      <c r="B14" s="94"/>
      <c r="C14" s="23"/>
      <c r="D14" s="4"/>
      <c r="E14" s="4"/>
      <c r="G14" s="29"/>
      <c r="H14" s="4"/>
      <c r="I14" s="4"/>
      <c r="J14" s="5"/>
      <c r="K14" s="4"/>
      <c r="L14" s="75"/>
      <c r="M14" s="23"/>
      <c r="N14" s="31"/>
      <c r="O14" s="31"/>
      <c r="P14" s="31"/>
      <c r="Q14" s="31"/>
      <c r="S14" s="37"/>
      <c r="T14" s="58">
        <f ca="1">INT((10+RAND()*199)/10)</f>
        <v>13</v>
      </c>
      <c r="U14" s="59"/>
      <c r="V14" s="58">
        <f ca="1">INT((10+RAND()*199)/10)</f>
        <v>2</v>
      </c>
      <c r="W14" s="62"/>
      <c r="Y14" s="67">
        <f>E17</f>
        <v>14</v>
      </c>
      <c r="Z14" s="61">
        <f>IF(Y14&lt;Y15,Y14,Y15)</f>
        <v>8</v>
      </c>
      <c r="AA14" s="98">
        <f>IF(Z14&lt;Z13,Z13,Z14)</f>
        <v>13</v>
      </c>
      <c r="AB14" s="98">
        <f>IF(AA14&lt;AA15,AA14,AA15)</f>
        <v>13</v>
      </c>
      <c r="AC14" s="99">
        <f>IF(AB14&lt;AB13,AB13,AB14)</f>
        <v>13</v>
      </c>
    </row>
    <row r="15" spans="1:29" ht="30.75" thickBot="1">
      <c r="A15" s="23"/>
      <c r="B15" s="111" t="s">
        <v>3</v>
      </c>
      <c r="C15" s="16"/>
      <c r="D15" s="20"/>
      <c r="E15" s="10">
        <v>13</v>
      </c>
      <c r="F15" s="76"/>
      <c r="G15" s="11">
        <v>9</v>
      </c>
      <c r="H15" s="4"/>
      <c r="I15" s="4"/>
      <c r="J15" s="5"/>
      <c r="K15" s="19"/>
      <c r="L15" s="30"/>
      <c r="M15" s="23"/>
      <c r="N15" s="31"/>
      <c r="O15" s="31"/>
      <c r="P15" s="31"/>
      <c r="Q15" s="31"/>
      <c r="S15" s="39"/>
      <c r="T15" s="63"/>
      <c r="U15" s="63"/>
      <c r="V15" s="63"/>
      <c r="W15" s="64"/>
      <c r="Y15" s="68">
        <f>G17</f>
        <v>8</v>
      </c>
      <c r="Z15" s="65">
        <f>IF(Y15&lt;Y14,Y14,Y15)</f>
        <v>14</v>
      </c>
      <c r="AA15" s="100">
        <f>Z15</f>
        <v>14</v>
      </c>
      <c r="AB15" s="100">
        <f>IF(AA15&lt;AA14,AA14,AA15)</f>
        <v>14</v>
      </c>
      <c r="AC15" s="101">
        <f>AB15</f>
        <v>14</v>
      </c>
    </row>
    <row r="16" spans="1:20" ht="31.5" thickBot="1" thickTop="1">
      <c r="A16" s="23"/>
      <c r="B16" s="111"/>
      <c r="C16" s="16"/>
      <c r="D16" s="20"/>
      <c r="E16" s="77"/>
      <c r="F16" s="12"/>
      <c r="G16" s="78"/>
      <c r="H16" s="4"/>
      <c r="I16" s="4"/>
      <c r="J16" s="56"/>
      <c r="K16" s="19"/>
      <c r="L16" s="57"/>
      <c r="M16" s="23"/>
      <c r="N16" s="31"/>
      <c r="O16" s="31"/>
      <c r="P16" s="31"/>
      <c r="Q16" s="31"/>
      <c r="S16" s="31"/>
      <c r="T16" s="31"/>
    </row>
    <row r="17" spans="1:30" ht="30.75" thickTop="1">
      <c r="A17" s="23"/>
      <c r="B17" s="18" t="s">
        <v>2</v>
      </c>
      <c r="C17" s="16"/>
      <c r="D17" s="20"/>
      <c r="E17" s="13">
        <v>14</v>
      </c>
      <c r="F17" s="79"/>
      <c r="G17" s="14">
        <v>8</v>
      </c>
      <c r="H17" s="89"/>
      <c r="I17" s="89"/>
      <c r="J17" s="90"/>
      <c r="K17" s="19"/>
      <c r="L17" s="57"/>
      <c r="M17" s="23"/>
      <c r="N17" s="31"/>
      <c r="O17" s="31"/>
      <c r="P17" s="31"/>
      <c r="Q17" s="31"/>
      <c r="S17" s="35"/>
      <c r="T17" s="114" t="s">
        <v>4</v>
      </c>
      <c r="U17" s="114"/>
      <c r="V17" s="114"/>
      <c r="W17" s="36"/>
      <c r="Y17" s="66" t="s">
        <v>14</v>
      </c>
      <c r="Z17" s="114" t="s">
        <v>4</v>
      </c>
      <c r="AA17" s="114"/>
      <c r="AB17" s="114"/>
      <c r="AC17" s="102"/>
      <c r="AD17" s="103" t="b">
        <f>OR(AD19:AD22)</f>
        <v>0</v>
      </c>
    </row>
    <row r="18" spans="1:30" ht="12.75" customHeight="1" thickBot="1">
      <c r="A18" s="23"/>
      <c r="B18" s="3"/>
      <c r="C18" s="17"/>
      <c r="D18" s="6"/>
      <c r="E18" s="6"/>
      <c r="F18" s="6"/>
      <c r="G18" s="6"/>
      <c r="H18" s="6"/>
      <c r="I18" s="6"/>
      <c r="J18" s="7"/>
      <c r="K18" s="8"/>
      <c r="L18" s="9"/>
      <c r="M18" s="23"/>
      <c r="N18" s="31"/>
      <c r="O18" s="31"/>
      <c r="P18" s="31"/>
      <c r="Q18" s="31"/>
      <c r="S18" s="37"/>
      <c r="T18" s="31"/>
      <c r="W18" s="62"/>
      <c r="Y18" s="93"/>
      <c r="Z18" s="37"/>
      <c r="AA18" s="104"/>
      <c r="AB18" s="104"/>
      <c r="AC18" s="104"/>
      <c r="AD18" s="38"/>
    </row>
    <row r="19" spans="1:30" ht="16.5" thickTop="1">
      <c r="A19" s="23"/>
      <c r="B19" s="23"/>
      <c r="C19" s="23"/>
      <c r="D19" s="23"/>
      <c r="E19" s="23"/>
      <c r="F19" s="23"/>
      <c r="G19" s="23"/>
      <c r="H19" s="23"/>
      <c r="I19" s="23"/>
      <c r="J19" s="24"/>
      <c r="K19" s="23"/>
      <c r="L19" s="25"/>
      <c r="M19" s="23"/>
      <c r="N19" s="31"/>
      <c r="O19" s="31"/>
      <c r="P19" s="31"/>
      <c r="Q19" s="31"/>
      <c r="R19" s="91"/>
      <c r="S19" s="37"/>
      <c r="T19" s="92">
        <f>E5</f>
        <v>0</v>
      </c>
      <c r="U19" s="59"/>
      <c r="V19" s="92">
        <f>G5</f>
        <v>0</v>
      </c>
      <c r="W19" s="62"/>
      <c r="Y19" s="67">
        <f>T19</f>
        <v>0</v>
      </c>
      <c r="Z19" s="61">
        <f>IF(Y19&lt;Y20,Y19,Y20)</f>
        <v>0</v>
      </c>
      <c r="AA19" s="98">
        <f>Z19</f>
        <v>0</v>
      </c>
      <c r="AB19" s="98">
        <f>IF(AA19&lt;AA20,AA19,AA20)</f>
        <v>0</v>
      </c>
      <c r="AC19" s="98">
        <f>AB19</f>
        <v>0</v>
      </c>
      <c r="AD19" s="105" t="b">
        <f>IF(AC19&gt;0,COUNTIF(laliste,"&lt;&gt;"&amp;AC19)=4)</f>
        <v>0</v>
      </c>
    </row>
    <row r="20" spans="1:30" ht="15.75">
      <c r="A20" s="31"/>
      <c r="B20" s="31"/>
      <c r="C20" s="31"/>
      <c r="D20" s="31"/>
      <c r="E20" s="31"/>
      <c r="F20" s="31"/>
      <c r="G20" s="31"/>
      <c r="H20" s="31"/>
      <c r="I20" s="31"/>
      <c r="J20" s="32"/>
      <c r="K20" s="31"/>
      <c r="L20" s="33"/>
      <c r="M20" s="31"/>
      <c r="N20" s="31"/>
      <c r="O20" s="31"/>
      <c r="P20" s="31"/>
      <c r="Q20" s="31"/>
      <c r="R20" s="91"/>
      <c r="S20" s="37"/>
      <c r="T20" s="58"/>
      <c r="U20" s="59"/>
      <c r="V20" s="58"/>
      <c r="W20" s="62"/>
      <c r="Y20" s="67">
        <f>V19</f>
        <v>0</v>
      </c>
      <c r="Z20" s="61">
        <f>IF(Y20&lt;Y19,Y19,Y20)</f>
        <v>0</v>
      </c>
      <c r="AA20" s="98">
        <f>IF(Z20&lt;Z21,Z20,Z21)</f>
        <v>0</v>
      </c>
      <c r="AB20" s="98">
        <f>IF(AA20&lt;AA19,AA19,AA20)</f>
        <v>0</v>
      </c>
      <c r="AC20" s="98">
        <f>IF(AB20&lt;AB21,AB20,AB21)</f>
        <v>0</v>
      </c>
      <c r="AD20" s="105" t="b">
        <f>IF(AC20&gt;0,COUNTIF(laliste,"&lt;&gt;"&amp;AC20)=4)</f>
        <v>0</v>
      </c>
    </row>
    <row r="21" spans="1:30" ht="15.75">
      <c r="A21" s="31"/>
      <c r="B21" s="108" t="s">
        <v>16</v>
      </c>
      <c r="C21" s="31"/>
      <c r="D21" s="31"/>
      <c r="E21" s="31"/>
      <c r="F21" s="31"/>
      <c r="G21" s="31"/>
      <c r="H21" s="31"/>
      <c r="I21" s="31"/>
      <c r="J21" s="32"/>
      <c r="K21" s="31"/>
      <c r="L21" s="33"/>
      <c r="M21" s="31"/>
      <c r="N21" s="31"/>
      <c r="O21" s="31"/>
      <c r="P21" s="31"/>
      <c r="Q21" s="31"/>
      <c r="R21" s="91"/>
      <c r="S21" s="37"/>
      <c r="T21" s="59"/>
      <c r="U21" s="59"/>
      <c r="V21" s="59"/>
      <c r="W21" s="62"/>
      <c r="Y21" s="67">
        <f>T22</f>
        <v>0</v>
      </c>
      <c r="Z21" s="61">
        <f>IF(Y21&lt;Y22,Y21,Y22)</f>
        <v>0</v>
      </c>
      <c r="AA21" s="98">
        <f>IF(Z21&lt;Z20,Z20,Z21)</f>
        <v>0</v>
      </c>
      <c r="AB21" s="98">
        <f>IF(AA21&lt;AA22,AA21,AA22)</f>
        <v>0</v>
      </c>
      <c r="AC21" s="98">
        <f>IF(AB21&lt;AB20,AB20,AB21)</f>
        <v>0</v>
      </c>
      <c r="AD21" s="105" t="b">
        <f>IF(AC21&gt;0,COUNTIF(laliste,"&lt;&gt;"&amp;AC21)=4)</f>
        <v>0</v>
      </c>
    </row>
    <row r="22" spans="1:30" ht="16.5" thickBot="1">
      <c r="A22" s="31"/>
      <c r="B22" s="40" t="s">
        <v>5</v>
      </c>
      <c r="C22" s="31"/>
      <c r="D22" s="31"/>
      <c r="E22" s="31"/>
      <c r="F22" s="31"/>
      <c r="G22" s="31"/>
      <c r="H22" s="31"/>
      <c r="I22" s="31"/>
      <c r="J22" s="32"/>
      <c r="K22" s="31"/>
      <c r="L22" s="33"/>
      <c r="M22" s="31"/>
      <c r="N22" s="31"/>
      <c r="O22" s="31"/>
      <c r="P22" s="31"/>
      <c r="Q22" s="31"/>
      <c r="R22" s="91"/>
      <c r="S22" s="37"/>
      <c r="T22" s="92">
        <f>E7</f>
        <v>0</v>
      </c>
      <c r="U22" s="59"/>
      <c r="V22" s="92">
        <f>G7</f>
        <v>0</v>
      </c>
      <c r="W22" s="62"/>
      <c r="Y22" s="68">
        <f>V22</f>
        <v>0</v>
      </c>
      <c r="Z22" s="65">
        <f>IF(Y22&lt;Y21,Y21,Y22)</f>
        <v>0</v>
      </c>
      <c r="AA22" s="100">
        <f>Z22</f>
        <v>0</v>
      </c>
      <c r="AB22" s="100">
        <f>IF(AA22&lt;AA21,AA21,AA22)</f>
        <v>0</v>
      </c>
      <c r="AC22" s="100">
        <f>AB22</f>
        <v>0</v>
      </c>
      <c r="AD22" s="106" t="b">
        <f>IF(AC22&gt;0,COUNTIF(laliste,"&lt;&gt;"&amp;AC22)=4)</f>
        <v>0</v>
      </c>
    </row>
    <row r="23" spans="1:23" ht="16.5" thickBot="1" thickTop="1">
      <c r="A23" s="31"/>
      <c r="B23" s="40" t="s">
        <v>6</v>
      </c>
      <c r="C23" s="31"/>
      <c r="D23" s="31"/>
      <c r="E23" s="31"/>
      <c r="F23" s="31"/>
      <c r="G23" s="31"/>
      <c r="H23" s="31"/>
      <c r="I23" s="31"/>
      <c r="J23" s="32"/>
      <c r="K23" s="31"/>
      <c r="L23" s="33"/>
      <c r="M23" s="31"/>
      <c r="N23" s="31"/>
      <c r="O23" s="31"/>
      <c r="P23" s="31"/>
      <c r="Q23" s="31"/>
      <c r="R23" s="91"/>
      <c r="S23" s="39"/>
      <c r="T23" s="63"/>
      <c r="U23" s="63"/>
      <c r="V23" s="63"/>
      <c r="W23" s="64"/>
    </row>
    <row r="24" spans="1:21" ht="15.75" thickTop="1">
      <c r="A24" s="31"/>
      <c r="B24" s="40" t="s">
        <v>8</v>
      </c>
      <c r="C24" s="31"/>
      <c r="D24" s="31"/>
      <c r="E24" s="31"/>
      <c r="F24" s="31"/>
      <c r="G24" s="31"/>
      <c r="H24" s="31"/>
      <c r="I24" s="31"/>
      <c r="J24" s="32"/>
      <c r="K24" s="31"/>
      <c r="L24" s="33"/>
      <c r="M24" s="31"/>
      <c r="N24" s="31"/>
      <c r="O24" s="31"/>
      <c r="P24" s="31"/>
      <c r="Q24" s="31"/>
      <c r="R24" s="91"/>
      <c r="S24" s="91"/>
      <c r="T24" s="91"/>
      <c r="U24" s="91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2"/>
      <c r="K25" s="31"/>
      <c r="L25" s="33"/>
      <c r="M25" s="31"/>
      <c r="N25" s="31"/>
      <c r="O25" s="31"/>
      <c r="P25" s="31"/>
      <c r="Q25" s="31"/>
      <c r="R25" s="91"/>
      <c r="S25" s="91"/>
      <c r="T25" s="91"/>
      <c r="U25" s="91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2"/>
      <c r="K26" s="31"/>
      <c r="L26" s="33"/>
      <c r="M26" s="31"/>
      <c r="N26" s="31"/>
      <c r="O26" s="31"/>
      <c r="P26" s="31"/>
      <c r="Q26" s="31"/>
      <c r="R26" s="91"/>
      <c r="S26" s="91"/>
      <c r="T26" s="91"/>
      <c r="U26" s="91"/>
    </row>
    <row r="27" spans="1:21" ht="12.75">
      <c r="A27" s="31"/>
      <c r="B27" s="31"/>
      <c r="C27" s="31"/>
      <c r="D27" s="34"/>
      <c r="E27" s="31"/>
      <c r="F27" s="31"/>
      <c r="G27" s="31"/>
      <c r="H27" s="31"/>
      <c r="I27" s="31"/>
      <c r="J27" s="32"/>
      <c r="K27" s="31"/>
      <c r="L27" s="33"/>
      <c r="M27" s="31"/>
      <c r="N27" s="31"/>
      <c r="O27" s="31"/>
      <c r="P27" s="31"/>
      <c r="Q27" s="31"/>
      <c r="R27" s="91"/>
      <c r="S27" s="91"/>
      <c r="T27" s="91"/>
      <c r="U27" s="91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2"/>
      <c r="K28" s="31"/>
      <c r="L28" s="33"/>
      <c r="M28" s="31"/>
      <c r="N28" s="31"/>
      <c r="O28" s="31"/>
      <c r="P28" s="31"/>
      <c r="Q28" s="31"/>
      <c r="R28" s="91"/>
      <c r="S28" s="91"/>
      <c r="T28" s="91"/>
      <c r="U28" s="91"/>
    </row>
    <row r="29" spans="1:20" ht="12.75">
      <c r="A29" s="31"/>
      <c r="B29" s="31"/>
      <c r="C29" s="31"/>
      <c r="D29" s="31"/>
      <c r="E29" s="31"/>
      <c r="F29" s="31"/>
      <c r="G29" s="31"/>
      <c r="H29" s="31"/>
      <c r="I29" s="31"/>
      <c r="J29" s="32"/>
      <c r="K29" s="31"/>
      <c r="L29" s="33"/>
      <c r="M29" s="31"/>
      <c r="N29" s="31"/>
      <c r="O29" s="31"/>
      <c r="P29" s="31"/>
      <c r="Q29" s="31"/>
      <c r="R29" s="91"/>
      <c r="S29" s="31" t="str">
        <f>IF(J5&gt;15,"Première ligne : total trop fort"&amp;CHAR(10),"")</f>
        <v>Première ligne : total trop fort
</v>
      </c>
      <c r="T29" s="31"/>
    </row>
    <row r="30" spans="1:20" ht="12.75">
      <c r="A30" s="31"/>
      <c r="B30" s="31"/>
      <c r="C30" s="31"/>
      <c r="D30" s="31"/>
      <c r="E30" s="31"/>
      <c r="F30" s="31"/>
      <c r="G30" s="31"/>
      <c r="H30" s="31"/>
      <c r="I30" s="31"/>
      <c r="J30" s="32"/>
      <c r="K30" s="31"/>
      <c r="L30" s="33"/>
      <c r="M30" s="31"/>
      <c r="N30" s="31"/>
      <c r="O30" s="31"/>
      <c r="P30" s="31"/>
      <c r="Q30" s="31"/>
      <c r="S30" s="31">
        <f>IF(J6&gt;15,"Seconde ligne, total trop fort"&amp;CHAR(10),"")</f>
      </c>
      <c r="T30" s="31"/>
    </row>
    <row r="31" spans="1:20" ht="12.75">
      <c r="A31" s="31"/>
      <c r="B31" s="31"/>
      <c r="C31" s="31"/>
      <c r="D31" s="31"/>
      <c r="E31" s="31"/>
      <c r="F31" s="31"/>
      <c r="G31" s="31"/>
      <c r="H31" s="31"/>
      <c r="I31" s="31"/>
      <c r="J31" s="32"/>
      <c r="K31" s="31"/>
      <c r="L31" s="33"/>
      <c r="M31" s="31"/>
      <c r="N31" s="31"/>
      <c r="O31" s="31"/>
      <c r="P31" s="31"/>
      <c r="Q31" s="31"/>
      <c r="S31" s="31" t="str">
        <f>IF(J7&gt;15,"Dernière ligne : total trop fort"&amp;CHAR(10),"")</f>
        <v>Dernière ligne : total trop fort
</v>
      </c>
      <c r="T31" s="31"/>
    </row>
    <row r="32" spans="1:20" ht="12.75">
      <c r="A32" s="31"/>
      <c r="B32" s="31"/>
      <c r="C32" s="31"/>
      <c r="D32" s="31"/>
      <c r="E32" s="31"/>
      <c r="F32" s="31"/>
      <c r="G32" s="31"/>
      <c r="H32" s="31"/>
      <c r="I32" s="31"/>
      <c r="J32" s="32"/>
      <c r="K32" s="31"/>
      <c r="L32" s="33"/>
      <c r="M32" s="31"/>
      <c r="N32" s="31"/>
      <c r="O32" s="31"/>
      <c r="P32" s="31"/>
      <c r="Q32" s="31"/>
      <c r="S32" s="31">
        <f>IF(J10&gt;15,"Seconde diagonale : total trop fort"&amp;CHAR(10),"")</f>
      </c>
      <c r="T32" s="31"/>
    </row>
    <row r="33" spans="1:20" ht="12.75">
      <c r="A33" s="31"/>
      <c r="B33" s="31"/>
      <c r="C33" s="31"/>
      <c r="D33" s="31"/>
      <c r="E33" s="31"/>
      <c r="F33" s="31"/>
      <c r="G33" s="31"/>
      <c r="H33" s="31"/>
      <c r="I33" s="31"/>
      <c r="J33" s="32"/>
      <c r="K33" s="31"/>
      <c r="L33" s="33"/>
      <c r="M33" s="31"/>
      <c r="N33" s="31"/>
      <c r="O33" s="31"/>
      <c r="P33" s="31"/>
      <c r="Q33" s="31"/>
      <c r="S33" s="31" t="str">
        <f>IF(E11&gt;15,"Première colonne : total trop fort"&amp;CHAR(10),"")</f>
        <v>Première colonne : total trop fort
</v>
      </c>
      <c r="T33" s="31"/>
    </row>
    <row r="34" spans="1:20" ht="12.75">
      <c r="A34" s="31"/>
      <c r="B34" s="31"/>
      <c r="C34" s="31"/>
      <c r="D34" s="31"/>
      <c r="E34" s="31"/>
      <c r="F34" s="31"/>
      <c r="G34" s="31"/>
      <c r="H34" s="31"/>
      <c r="I34" s="31"/>
      <c r="J34" s="32"/>
      <c r="K34" s="31"/>
      <c r="L34" s="33"/>
      <c r="M34" s="31"/>
      <c r="N34" s="31"/>
      <c r="O34" s="31"/>
      <c r="P34" s="31"/>
      <c r="Q34" s="31"/>
      <c r="S34" s="31">
        <f>IF(F11&gt;15,"Seconde colonne : total trop fort"&amp;CHAR(10),"")</f>
      </c>
      <c r="T34" s="31"/>
    </row>
    <row r="35" spans="1:20" ht="12.75">
      <c r="A35" s="31"/>
      <c r="B35" s="31"/>
      <c r="C35" s="31"/>
      <c r="D35" s="31"/>
      <c r="E35" s="31"/>
      <c r="F35" s="31"/>
      <c r="G35" s="31"/>
      <c r="H35" s="31"/>
      <c r="I35" s="31"/>
      <c r="J35" s="32"/>
      <c r="K35" s="31"/>
      <c r="L35" s="33"/>
      <c r="M35" s="31"/>
      <c r="N35" s="31"/>
      <c r="O35" s="31"/>
      <c r="P35" s="31"/>
      <c r="Q35" s="31"/>
      <c r="S35" s="31" t="str">
        <f>IF(G11&gt;15,"Dernière colonne : total trop fort"&amp;CHAR(10),"")</f>
        <v>Dernière colonne : total trop fort
</v>
      </c>
      <c r="T35" s="31"/>
    </row>
    <row r="36" spans="1:20" ht="12.75">
      <c r="A36" s="31"/>
      <c r="B36" s="31"/>
      <c r="C36" s="31"/>
      <c r="D36" s="31"/>
      <c r="E36" s="31"/>
      <c r="F36" s="31"/>
      <c r="G36" s="31"/>
      <c r="H36" s="31"/>
      <c r="I36" s="31"/>
      <c r="J36" s="32"/>
      <c r="K36" s="31"/>
      <c r="L36" s="33"/>
      <c r="M36" s="31"/>
      <c r="N36" s="31"/>
      <c r="O36" s="31"/>
      <c r="P36" s="31"/>
      <c r="Q36" s="31"/>
      <c r="S36" s="31"/>
      <c r="T36" s="31"/>
    </row>
    <row r="37" spans="1:20" ht="12.75">
      <c r="A37" s="31"/>
      <c r="B37" s="31"/>
      <c r="C37" s="31"/>
      <c r="D37" s="31"/>
      <c r="E37" s="31"/>
      <c r="F37" s="31"/>
      <c r="G37" s="31"/>
      <c r="H37" s="31"/>
      <c r="I37" s="31"/>
      <c r="J37" s="32"/>
      <c r="K37" s="31"/>
      <c r="L37" s="33"/>
      <c r="M37" s="31"/>
      <c r="N37" s="31"/>
      <c r="O37" s="31"/>
      <c r="P37" s="31"/>
      <c r="Q37" s="31"/>
      <c r="S37" s="31"/>
      <c r="T37" s="31"/>
    </row>
    <row r="38" spans="1:20" ht="12.75">
      <c r="A38" s="31"/>
      <c r="B38" s="31"/>
      <c r="C38" s="31"/>
      <c r="D38" s="31"/>
      <c r="E38" s="31"/>
      <c r="F38" s="31"/>
      <c r="G38" s="31"/>
      <c r="H38" s="31"/>
      <c r="I38" s="31"/>
      <c r="J38" s="32"/>
      <c r="K38" s="31"/>
      <c r="L38" s="33"/>
      <c r="M38" s="31"/>
      <c r="N38" s="31"/>
      <c r="O38" s="31"/>
      <c r="P38" s="31"/>
      <c r="Q38" s="31"/>
      <c r="S38" s="31"/>
      <c r="T38" s="31"/>
    </row>
    <row r="39" spans="1:20" ht="12.75">
      <c r="A39" s="31"/>
      <c r="B39" s="31"/>
      <c r="C39" s="31"/>
      <c r="D39" s="31"/>
      <c r="E39" s="31"/>
      <c r="F39" s="31"/>
      <c r="G39" s="31"/>
      <c r="H39" s="31"/>
      <c r="I39" s="31"/>
      <c r="J39" s="32"/>
      <c r="K39" s="31"/>
      <c r="L39" s="33"/>
      <c r="M39" s="31"/>
      <c r="N39" s="31"/>
      <c r="O39" s="31"/>
      <c r="P39" s="31"/>
      <c r="Q39" s="31"/>
      <c r="S39" s="31"/>
      <c r="T39" s="31"/>
    </row>
    <row r="40" spans="1:20" ht="12.75">
      <c r="A40" s="31"/>
      <c r="B40" s="31"/>
      <c r="C40" s="31"/>
      <c r="D40" s="31"/>
      <c r="E40" s="31"/>
      <c r="F40" s="31"/>
      <c r="G40" s="31"/>
      <c r="H40" s="31"/>
      <c r="I40" s="31"/>
      <c r="J40" s="32"/>
      <c r="K40" s="31"/>
      <c r="L40" s="33"/>
      <c r="M40" s="31"/>
      <c r="N40" s="31"/>
      <c r="O40" s="31"/>
      <c r="P40" s="31"/>
      <c r="Q40" s="31"/>
      <c r="S40" s="31"/>
      <c r="T40" s="31"/>
    </row>
    <row r="41" spans="1:20" ht="12.75">
      <c r="A41" s="31"/>
      <c r="B41" s="31"/>
      <c r="C41" s="31"/>
      <c r="D41" s="31"/>
      <c r="E41" s="31"/>
      <c r="F41" s="31"/>
      <c r="G41" s="31"/>
      <c r="H41" s="31"/>
      <c r="I41" s="31"/>
      <c r="J41" s="32"/>
      <c r="K41" s="31"/>
      <c r="L41" s="33"/>
      <c r="M41" s="31"/>
      <c r="N41" s="31"/>
      <c r="O41" s="31"/>
      <c r="P41" s="31"/>
      <c r="Q41" s="31"/>
      <c r="S41" s="31"/>
      <c r="T41" s="31"/>
    </row>
    <row r="42" spans="1:20" ht="12.75">
      <c r="A42" s="31"/>
      <c r="B42" s="31"/>
      <c r="C42" s="31"/>
      <c r="D42" s="31"/>
      <c r="E42" s="31"/>
      <c r="F42" s="31"/>
      <c r="G42" s="31"/>
      <c r="H42" s="31"/>
      <c r="I42" s="31"/>
      <c r="J42" s="32"/>
      <c r="K42" s="31"/>
      <c r="L42" s="33"/>
      <c r="M42" s="31"/>
      <c r="N42" s="31"/>
      <c r="O42" s="31"/>
      <c r="P42" s="31"/>
      <c r="Q42" s="31"/>
      <c r="S42" s="31"/>
      <c r="T42" s="31"/>
    </row>
    <row r="43" spans="1:20" ht="12.75">
      <c r="A43" s="31"/>
      <c r="B43" s="31"/>
      <c r="C43" s="31"/>
      <c r="D43" s="31"/>
      <c r="E43" s="31"/>
      <c r="F43" s="31"/>
      <c r="G43" s="31"/>
      <c r="H43" s="31"/>
      <c r="I43" s="31"/>
      <c r="J43" s="32"/>
      <c r="K43" s="31"/>
      <c r="L43" s="33"/>
      <c r="M43" s="31"/>
      <c r="N43" s="31"/>
      <c r="O43" s="31"/>
      <c r="P43" s="31"/>
      <c r="Q43" s="31"/>
      <c r="S43" s="31"/>
      <c r="T43" s="31"/>
    </row>
    <row r="44" spans="1:20" ht="12.75">
      <c r="A44" s="31"/>
      <c r="B44" s="31"/>
      <c r="C44" s="31"/>
      <c r="D44" s="31"/>
      <c r="E44" s="31"/>
      <c r="F44" s="31"/>
      <c r="G44" s="31"/>
      <c r="H44" s="31"/>
      <c r="I44" s="31"/>
      <c r="J44" s="32"/>
      <c r="K44" s="31"/>
      <c r="L44" s="33"/>
      <c r="M44" s="31"/>
      <c r="N44" s="31"/>
      <c r="O44" s="31"/>
      <c r="P44" s="31"/>
      <c r="Q44" s="31"/>
      <c r="S44" s="31"/>
      <c r="T44" s="31"/>
    </row>
    <row r="45" spans="1:20" ht="12.75">
      <c r="A45" s="31"/>
      <c r="B45" s="31"/>
      <c r="C45" s="31"/>
      <c r="D45" s="31"/>
      <c r="E45" s="31"/>
      <c r="F45" s="31"/>
      <c r="G45" s="31"/>
      <c r="H45" s="31"/>
      <c r="I45" s="31"/>
      <c r="J45" s="32"/>
      <c r="K45" s="31"/>
      <c r="L45" s="33"/>
      <c r="M45" s="31"/>
      <c r="N45" s="31"/>
      <c r="O45" s="31"/>
      <c r="P45" s="31"/>
      <c r="Q45" s="31"/>
      <c r="S45" s="31"/>
      <c r="T45" s="31"/>
    </row>
    <row r="46" spans="1:20" ht="12.75">
      <c r="A46" s="31"/>
      <c r="B46" s="31"/>
      <c r="C46" s="31"/>
      <c r="D46" s="31"/>
      <c r="E46" s="31"/>
      <c r="F46" s="31"/>
      <c r="G46" s="31"/>
      <c r="H46" s="31"/>
      <c r="I46" s="31"/>
      <c r="J46" s="32"/>
      <c r="K46" s="31"/>
      <c r="L46" s="33"/>
      <c r="M46" s="31"/>
      <c r="N46" s="31"/>
      <c r="O46" s="31"/>
      <c r="P46" s="31"/>
      <c r="Q46" s="31"/>
      <c r="S46" s="31"/>
      <c r="T46" s="31"/>
    </row>
    <row r="47" spans="1:20" ht="12.75">
      <c r="A47" s="31"/>
      <c r="B47" s="31"/>
      <c r="C47" s="31"/>
      <c r="D47" s="31"/>
      <c r="E47" s="31"/>
      <c r="F47" s="31"/>
      <c r="G47" s="31"/>
      <c r="H47" s="31"/>
      <c r="I47" s="31"/>
      <c r="J47" s="32"/>
      <c r="K47" s="31"/>
      <c r="L47" s="33"/>
      <c r="M47" s="31"/>
      <c r="N47" s="31"/>
      <c r="O47" s="31"/>
      <c r="P47" s="31"/>
      <c r="Q47" s="31"/>
      <c r="S47" s="31"/>
      <c r="T47" s="31"/>
    </row>
    <row r="48" spans="1:20" ht="12.75">
      <c r="A48" s="31"/>
      <c r="B48" s="31"/>
      <c r="C48" s="31"/>
      <c r="D48" s="31"/>
      <c r="E48" s="31"/>
      <c r="F48" s="31"/>
      <c r="G48" s="31"/>
      <c r="H48" s="31"/>
      <c r="I48" s="31"/>
      <c r="J48" s="32"/>
      <c r="K48" s="31"/>
      <c r="L48" s="33"/>
      <c r="M48" s="31"/>
      <c r="N48" s="31"/>
      <c r="O48" s="31"/>
      <c r="P48" s="31"/>
      <c r="Q48" s="31"/>
      <c r="S48" s="31"/>
      <c r="T48" s="31"/>
    </row>
    <row r="49" spans="10:12" s="31" customFormat="1" ht="12.75">
      <c r="J49" s="32"/>
      <c r="L49" s="33"/>
    </row>
    <row r="50" spans="10:12" s="31" customFormat="1" ht="12.75">
      <c r="J50" s="32"/>
      <c r="L50" s="33"/>
    </row>
    <row r="51" spans="10:12" s="31" customFormat="1" ht="12.75">
      <c r="J51" s="32"/>
      <c r="L51" s="33"/>
    </row>
    <row r="52" spans="10:12" s="31" customFormat="1" ht="12.75">
      <c r="J52" s="32"/>
      <c r="L52" s="33"/>
    </row>
    <row r="53" spans="10:12" s="31" customFormat="1" ht="12.75">
      <c r="J53" s="32"/>
      <c r="L53" s="33"/>
    </row>
    <row r="54" spans="10:12" s="31" customFormat="1" ht="12.75">
      <c r="J54" s="32"/>
      <c r="L54" s="33"/>
    </row>
    <row r="55" spans="10:12" s="31" customFormat="1" ht="12.75">
      <c r="J55" s="32"/>
      <c r="L55" s="33"/>
    </row>
    <row r="56" spans="10:12" s="31" customFormat="1" ht="12.75">
      <c r="J56" s="32"/>
      <c r="L56" s="33"/>
    </row>
    <row r="57" spans="10:12" s="31" customFormat="1" ht="12.75">
      <c r="J57" s="32"/>
      <c r="L57" s="33"/>
    </row>
    <row r="58" spans="10:12" s="31" customFormat="1" ht="12.75">
      <c r="J58" s="32"/>
      <c r="L58" s="33"/>
    </row>
    <row r="59" spans="10:12" s="31" customFormat="1" ht="12.75">
      <c r="J59" s="32"/>
      <c r="L59" s="33"/>
    </row>
    <row r="60" spans="10:12" s="31" customFormat="1" ht="12.75">
      <c r="J60" s="32"/>
      <c r="L60" s="33"/>
    </row>
    <row r="61" spans="10:12" s="31" customFormat="1" ht="12.75">
      <c r="J61" s="32"/>
      <c r="L61" s="33"/>
    </row>
    <row r="62" spans="10:12" s="31" customFormat="1" ht="12.75">
      <c r="J62" s="32"/>
      <c r="L62" s="33"/>
    </row>
    <row r="63" spans="10:12" s="31" customFormat="1" ht="12.75">
      <c r="J63" s="32"/>
      <c r="L63" s="33"/>
    </row>
    <row r="64" spans="10:12" s="31" customFormat="1" ht="12.75">
      <c r="J64" s="32"/>
      <c r="L64" s="33"/>
    </row>
    <row r="65" spans="10:12" s="31" customFormat="1" ht="12.75">
      <c r="J65" s="32"/>
      <c r="L65" s="33"/>
    </row>
    <row r="66" spans="10:12" s="31" customFormat="1" ht="12.75">
      <c r="J66" s="32"/>
      <c r="L66" s="33"/>
    </row>
    <row r="67" spans="10:12" s="31" customFormat="1" ht="12.75">
      <c r="J67" s="32"/>
      <c r="L67" s="33"/>
    </row>
    <row r="68" spans="10:12" s="31" customFormat="1" ht="12.75">
      <c r="J68" s="32"/>
      <c r="L68" s="33"/>
    </row>
    <row r="69" spans="19:20" ht="12.75">
      <c r="S69" s="31"/>
      <c r="T69" s="31"/>
    </row>
    <row r="70" spans="19:20" ht="12.75">
      <c r="S70" s="31"/>
      <c r="T70" s="31"/>
    </row>
    <row r="71" spans="19:20" ht="12.75">
      <c r="S71" s="31"/>
      <c r="T71" s="31"/>
    </row>
    <row r="72" spans="19:20" ht="12.75">
      <c r="S72" s="31"/>
      <c r="T72" s="31"/>
    </row>
    <row r="73" spans="19:20" ht="12.75">
      <c r="S73" s="31"/>
      <c r="T73" s="31"/>
    </row>
    <row r="74" spans="19:20" ht="12.75">
      <c r="S74" s="31"/>
      <c r="T74" s="31"/>
    </row>
    <row r="75" spans="19:20" ht="12.75">
      <c r="S75" s="31"/>
      <c r="T75" s="31"/>
    </row>
    <row r="76" spans="19:20" ht="12.75">
      <c r="S76" s="31"/>
      <c r="T76" s="31"/>
    </row>
    <row r="77" spans="19:20" ht="12.75">
      <c r="S77" s="31"/>
      <c r="T77" s="31"/>
    </row>
    <row r="78" spans="19:20" ht="12.75">
      <c r="S78" s="31"/>
      <c r="T78" s="31"/>
    </row>
    <row r="79" spans="19:20" ht="12.75">
      <c r="S79" s="31"/>
      <c r="T79" s="31"/>
    </row>
    <row r="80" spans="19:20" ht="12.75">
      <c r="S80" s="31"/>
      <c r="T80" s="31"/>
    </row>
    <row r="81" spans="19:20" ht="12.75">
      <c r="S81" s="31"/>
      <c r="T81" s="31"/>
    </row>
    <row r="82" spans="19:20" ht="12.75">
      <c r="S82" s="31"/>
      <c r="T82" s="31"/>
    </row>
    <row r="83" spans="19:20" ht="12.75">
      <c r="S83" s="31"/>
      <c r="T83" s="31"/>
    </row>
    <row r="84" spans="19:20" ht="12.75">
      <c r="S84" s="31"/>
      <c r="T84" s="31"/>
    </row>
    <row r="85" spans="19:20" ht="12.75">
      <c r="S85" s="31"/>
      <c r="T85" s="31"/>
    </row>
    <row r="86" spans="19:20" ht="12.75">
      <c r="S86" s="31"/>
      <c r="T86" s="31"/>
    </row>
    <row r="87" spans="19:20" ht="12.75">
      <c r="S87" s="31"/>
      <c r="T87" s="31"/>
    </row>
    <row r="88" spans="19:20" ht="12.75">
      <c r="S88" s="31"/>
      <c r="T88" s="31"/>
    </row>
    <row r="89" spans="19:20" ht="12.75">
      <c r="S89" s="31"/>
      <c r="T89" s="31"/>
    </row>
  </sheetData>
  <mergeCells count="11">
    <mergeCell ref="AA11:AC11"/>
    <mergeCell ref="Z17:AB17"/>
    <mergeCell ref="T17:V17"/>
    <mergeCell ref="B8:B10"/>
    <mergeCell ref="L9:L10"/>
    <mergeCell ref="B15:B16"/>
    <mergeCell ref="B12:B13"/>
    <mergeCell ref="B3:B7"/>
    <mergeCell ref="L3:L4"/>
    <mergeCell ref="T11:V11"/>
    <mergeCell ref="D3:J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DIDIER BERTIN</cp:lastModifiedBy>
  <dcterms:created xsi:type="dcterms:W3CDTF">2005-01-18T09:50:33Z</dcterms:created>
  <dcterms:modified xsi:type="dcterms:W3CDTF">2006-11-18T18:52:09Z</dcterms:modified>
  <cp:category/>
  <cp:version/>
  <cp:contentType/>
  <cp:contentStatus/>
</cp:coreProperties>
</file>